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30" activeTab="0"/>
  </bookViews>
  <sheets>
    <sheet name="Gesamtübersicht" sheetId="1" r:id="rId1"/>
    <sheet name="Ausgaben" sheetId="2" r:id="rId2"/>
    <sheet name="Einnahmen" sheetId="3" r:id="rId3"/>
  </sheets>
  <definedNames/>
  <calcPr fullCalcOnLoad="1"/>
</workbook>
</file>

<file path=xl/sharedStrings.xml><?xml version="1.0" encoding="utf-8"?>
<sst xmlns="http://schemas.openxmlformats.org/spreadsheetml/2006/main" count="98" uniqueCount="76">
  <si>
    <t xml:space="preserve">Position des Finanzierungsplans </t>
  </si>
  <si>
    <t>Einzahlung [€] (centgenau!)</t>
  </si>
  <si>
    <t>Auszahlung [€] (centgenau!)</t>
  </si>
  <si>
    <t>Ansätze lt. Finanzierungsplan [€] (centgenau!)</t>
  </si>
  <si>
    <r>
      <t>I. Ausgaben</t>
    </r>
    <r>
      <rPr>
        <sz val="10"/>
        <rFont val="Arial"/>
        <family val="2"/>
      </rPr>
      <t xml:space="preserve"> (Summe)</t>
    </r>
  </si>
  <si>
    <r>
      <t>II. Einnahmen</t>
    </r>
    <r>
      <rPr>
        <sz val="10"/>
        <rFont val="Arial"/>
        <family val="2"/>
      </rPr>
      <t xml:space="preserve"> (Summe)</t>
    </r>
  </si>
  <si>
    <t>III. Finanzierungssaldo</t>
  </si>
  <si>
    <t>Überschuss (+) oder Fehlbetrag (-)</t>
  </si>
  <si>
    <t>Tag der Zahlung</t>
  </si>
  <si>
    <t>Empfänger</t>
  </si>
  <si>
    <t>Art bzw. Grund der Zahlung (entsprechend den Positionen des Finanzierungsplans)</t>
  </si>
  <si>
    <t>Zahlbetrag [€]
(centgenau!)</t>
  </si>
  <si>
    <t>Plan</t>
  </si>
  <si>
    <t>Einzahler</t>
  </si>
  <si>
    <t>Summe</t>
  </si>
  <si>
    <t>Gesamtausgaben</t>
  </si>
  <si>
    <t>ggf. Beleg Nr.</t>
  </si>
  <si>
    <t>Gesamteinnahmen</t>
  </si>
  <si>
    <t>Zahlenmäßiger Nachweis</t>
  </si>
  <si>
    <t>III. Zahlenmäßiger Nachweis</t>
  </si>
  <si>
    <r>
      <t xml:space="preserve">II. </t>
    </r>
    <r>
      <rPr>
        <b/>
        <u val="single"/>
        <sz val="12"/>
        <rFont val="Arial"/>
        <family val="2"/>
      </rPr>
      <t>Zahlenmäßiger Nachweis</t>
    </r>
  </si>
  <si>
    <t>1. Verwaltungskosten</t>
  </si>
  <si>
    <t>2. Öffentlichkeitsarbeit</t>
  </si>
  <si>
    <t>4. Honorare</t>
  </si>
  <si>
    <t>5. Material/Ausstattung</t>
  </si>
  <si>
    <t>6. Sonstiges (GEMA, KSK)</t>
  </si>
  <si>
    <t>7. Miete</t>
  </si>
  <si>
    <t>3. Transport/Reisekosten/Übernachtung</t>
  </si>
  <si>
    <t>Ausnahmegenehmigung</t>
  </si>
  <si>
    <t>Bühne</t>
  </si>
  <si>
    <t>Tontechnik</t>
  </si>
  <si>
    <t>Lichttechnik</t>
  </si>
  <si>
    <t>GEMA</t>
  </si>
  <si>
    <t>Künstlersozialkasse</t>
  </si>
  <si>
    <t>Bernhard Assekuranz</t>
  </si>
  <si>
    <t>Veranstaltungsversicherung</t>
  </si>
  <si>
    <t>Dixi-Toiletten</t>
  </si>
  <si>
    <t>Verpflegung Bands</t>
  </si>
  <si>
    <t>Materialien</t>
  </si>
  <si>
    <t>Tag der Zahlung/ Rechnung</t>
  </si>
  <si>
    <t>Gemeinde</t>
  </si>
  <si>
    <t>Druckerei</t>
  </si>
  <si>
    <t>Werbepartner</t>
  </si>
  <si>
    <t>Plakte und Flyer</t>
  </si>
  <si>
    <t>socialmedia, Website</t>
  </si>
  <si>
    <t>Autovermietung</t>
  </si>
  <si>
    <t>Band</t>
  </si>
  <si>
    <t>Band 1</t>
  </si>
  <si>
    <t>Band 2</t>
  </si>
  <si>
    <t>Übernachtung Band</t>
  </si>
  <si>
    <t>Ferienwohnung</t>
  </si>
  <si>
    <t xml:space="preserve">Aufwandsentschädigung </t>
  </si>
  <si>
    <t>Aufwandsentschädigung</t>
  </si>
  <si>
    <t>Baumarkt</t>
  </si>
  <si>
    <t>Supermarkt 2</t>
  </si>
  <si>
    <t>Supermarkt 1</t>
  </si>
  <si>
    <t>Technikverleih</t>
  </si>
  <si>
    <t>Nutzung Gelände</t>
  </si>
  <si>
    <t>Betriebskosten</t>
  </si>
  <si>
    <t>Raummiete</t>
  </si>
  <si>
    <t>Vermieter*in</t>
  </si>
  <si>
    <t>Stiftung X</t>
  </si>
  <si>
    <t>Kleinprojektrichtlinie des Landkreis Görlitz</t>
  </si>
  <si>
    <t>Stiftung/Förderung</t>
  </si>
  <si>
    <t>Spenden</t>
  </si>
  <si>
    <t>Erlöse</t>
  </si>
  <si>
    <t>Tontechniker 7h á 140 €</t>
  </si>
  <si>
    <t>Absprachen mit Partnern (0,30€ pro km)</t>
  </si>
  <si>
    <t>Transport Technik</t>
  </si>
  <si>
    <t>Ausschank und Speißenverkauf (Gewerbeanmeldung)</t>
  </si>
  <si>
    <t>Fahrtkosten (0,30€ pro km)</t>
  </si>
  <si>
    <t>GEMA Konzert</t>
  </si>
  <si>
    <t>Eintritt (7€ mal 80 Gäste)</t>
  </si>
  <si>
    <t>Technikfirma</t>
  </si>
  <si>
    <t>Veranstalter*in</t>
  </si>
  <si>
    <t>Gewinn aus Getränke- und Speisenverkauf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</si>
</sst>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  <numFmt numFmtId="166" formatCode="0.0"/>
  </numFmts>
  <fonts count="47"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5ADC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21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" fontId="9" fillId="0" borderId="0" xfId="0" applyNumberFormat="1" applyFont="1" applyAlignment="1">
      <alignment/>
    </xf>
    <xf numFmtId="0" fontId="1" fillId="33" borderId="22" xfId="0" applyFont="1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4" fontId="1" fillId="33" borderId="23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/>
    </xf>
    <xf numFmtId="0" fontId="0" fillId="0" borderId="24" xfId="0" applyBorder="1" applyAlignment="1">
      <alignment horizontal="center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4" xfId="0" applyFont="1" applyBorder="1" applyAlignment="1">
      <alignment vertical="top" wrapText="1"/>
    </xf>
    <xf numFmtId="4" fontId="0" fillId="0" borderId="24" xfId="0" applyNumberFormat="1" applyBorder="1" applyAlignment="1">
      <alignment horizontal="center" vertical="top" wrapText="1"/>
    </xf>
    <xf numFmtId="0" fontId="2" fillId="0" borderId="24" xfId="0" applyFont="1" applyBorder="1" applyAlignment="1">
      <alignment/>
    </xf>
    <xf numFmtId="14" fontId="0" fillId="0" borderId="24" xfId="0" applyNumberForma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 horizontal="right"/>
    </xf>
    <xf numFmtId="4" fontId="4" fillId="0" borderId="24" xfId="0" applyNumberFormat="1" applyFont="1" applyBorder="1" applyAlignment="1">
      <alignment/>
    </xf>
    <xf numFmtId="0" fontId="1" fillId="0" borderId="24" xfId="0" applyFont="1" applyBorder="1" applyAlignment="1">
      <alignment horizontal="right"/>
    </xf>
    <xf numFmtId="4" fontId="1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14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left"/>
    </xf>
    <xf numFmtId="4" fontId="0" fillId="0" borderId="24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Fill="1" applyBorder="1" applyAlignment="1">
      <alignment/>
    </xf>
    <xf numFmtId="14" fontId="0" fillId="0" borderId="24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34" borderId="24" xfId="0" applyFont="1" applyFill="1" applyBorder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17" xfId="0" applyFont="1" applyFill="1" applyBorder="1" applyAlignment="1">
      <alignment/>
    </xf>
    <xf numFmtId="2" fontId="0" fillId="0" borderId="24" xfId="0" applyNumberFormat="1" applyBorder="1" applyAlignment="1">
      <alignment/>
    </xf>
    <xf numFmtId="14" fontId="0" fillId="0" borderId="24" xfId="0" applyNumberFormat="1" applyFont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4" fontId="0" fillId="0" borderId="18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0" fontId="0" fillId="34" borderId="24" xfId="0" applyFill="1" applyBorder="1" applyAlignment="1">
      <alignment horizontal="left"/>
    </xf>
    <xf numFmtId="0" fontId="1" fillId="0" borderId="0" xfId="0" applyFont="1" applyAlignment="1">
      <alignment/>
    </xf>
    <xf numFmtId="2" fontId="1" fillId="0" borderId="24" xfId="0" applyNumberFormat="1" applyFont="1" applyBorder="1" applyAlignment="1">
      <alignment/>
    </xf>
    <xf numFmtId="2" fontId="0" fillId="0" borderId="24" xfId="0" applyNumberFormat="1" applyFill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1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24" xfId="0" applyNumberFormat="1" applyFont="1" applyBorder="1" applyAlignment="1">
      <alignment horizontal="right" vertical="center"/>
    </xf>
    <xf numFmtId="44" fontId="1" fillId="0" borderId="24" xfId="59" applyFont="1" applyBorder="1" applyAlignment="1">
      <alignment/>
    </xf>
    <xf numFmtId="2" fontId="0" fillId="0" borderId="26" xfId="0" applyNumberFormat="1" applyFont="1" applyBorder="1" applyAlignment="1">
      <alignment vertical="center"/>
    </xf>
    <xf numFmtId="2" fontId="0" fillId="0" borderId="27" xfId="0" applyNumberFormat="1" applyFont="1" applyBorder="1" applyAlignment="1">
      <alignment vertical="center"/>
    </xf>
    <xf numFmtId="2" fontId="0" fillId="0" borderId="24" xfId="0" applyNumberFormat="1" applyFont="1" applyBorder="1" applyAlignment="1">
      <alignment vertical="center"/>
    </xf>
    <xf numFmtId="0" fontId="1" fillId="0" borderId="24" xfId="0" applyFont="1" applyBorder="1" applyAlignment="1">
      <alignment/>
    </xf>
    <xf numFmtId="14" fontId="1" fillId="0" borderId="24" xfId="0" applyNumberFormat="1" applyFont="1" applyBorder="1" applyAlignment="1">
      <alignment/>
    </xf>
    <xf numFmtId="0" fontId="10" fillId="0" borderId="24" xfId="0" applyFont="1" applyBorder="1" applyAlignment="1">
      <alignment horizontal="right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4" fontId="0" fillId="0" borderId="30" xfId="0" applyNumberFormat="1" applyBorder="1" applyAlignment="1">
      <alignment/>
    </xf>
    <xf numFmtId="1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32" xfId="0" applyBorder="1" applyAlignment="1">
      <alignment/>
    </xf>
    <xf numFmtId="0" fontId="4" fillId="0" borderId="32" xfId="0" applyFont="1" applyBorder="1" applyAlignment="1">
      <alignment horizontal="right"/>
    </xf>
    <xf numFmtId="4" fontId="4" fillId="0" borderId="32" xfId="0" applyNumberFormat="1" applyFont="1" applyBorder="1" applyAlignment="1">
      <alignment/>
    </xf>
    <xf numFmtId="4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24" xfId="0" applyFont="1" applyBorder="1" applyAlignment="1">
      <alignment wrapText="1"/>
    </xf>
    <xf numFmtId="0" fontId="0" fillId="33" borderId="16" xfId="0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2" fontId="0" fillId="0" borderId="26" xfId="0" applyNumberFormat="1" applyFont="1" applyBorder="1" applyAlignment="1">
      <alignment horizontal="right" vertical="center"/>
    </xf>
    <xf numFmtId="2" fontId="0" fillId="0" borderId="27" xfId="0" applyNumberFormat="1" applyFont="1" applyBorder="1" applyAlignment="1">
      <alignment horizontal="right" vertic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14" fontId="1" fillId="0" borderId="35" xfId="0" applyNumberFormat="1" applyFont="1" applyBorder="1" applyAlignment="1">
      <alignment/>
    </xf>
    <xf numFmtId="0" fontId="11" fillId="0" borderId="35" xfId="0" applyFont="1" applyBorder="1" applyAlignment="1">
      <alignment/>
    </xf>
    <xf numFmtId="2" fontId="0" fillId="0" borderId="38" xfId="0" applyNumberFormat="1" applyFont="1" applyBorder="1" applyAlignment="1">
      <alignment horizontal="righ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2400300</xdr:colOff>
      <xdr:row>3</xdr:row>
      <xdr:rowOff>19050</xdr:rowOff>
    </xdr:from>
    <xdr:to>
      <xdr:col>2</xdr:col>
      <xdr:colOff>1295400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876550" y="923925"/>
          <a:ext cx="1295400" cy="1285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2400300</xdr:colOff>
      <xdr:row>2</xdr:row>
      <xdr:rowOff>466725</xdr:rowOff>
    </xdr:from>
    <xdr:to>
      <xdr:col>3</xdr:col>
      <xdr:colOff>9525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876550" y="876300"/>
          <a:ext cx="1314450" cy="1333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3</xdr:col>
      <xdr:colOff>1104900</xdr:colOff>
      <xdr:row>15</xdr:row>
      <xdr:rowOff>9525</xdr:rowOff>
    </xdr:to>
    <xdr:sp>
      <xdr:nvSpPr>
        <xdr:cNvPr id="3" name="Line 3"/>
        <xdr:cNvSpPr>
          <a:spLocks/>
        </xdr:cNvSpPr>
      </xdr:nvSpPr>
      <xdr:spPr>
        <a:xfrm>
          <a:off x="4181475" y="2219325"/>
          <a:ext cx="1104900" cy="657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1104900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181475" y="2209800"/>
          <a:ext cx="1104900" cy="657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7.140625" style="0" customWidth="1"/>
    <col min="2" max="2" width="36.00390625" style="0" customWidth="1"/>
    <col min="3" max="3" width="19.57421875" style="0" customWidth="1"/>
    <col min="4" max="4" width="16.57421875" style="0" customWidth="1"/>
    <col min="5" max="5" width="19.7109375" style="0" customWidth="1"/>
  </cols>
  <sheetData>
    <row r="1" ht="15.75">
      <c r="A1" s="22" t="s">
        <v>20</v>
      </c>
    </row>
    <row r="2" ht="16.5" thickBot="1">
      <c r="A2" s="22"/>
    </row>
    <row r="3" spans="1:8" ht="39" thickBot="1">
      <c r="A3" s="5"/>
      <c r="B3" s="6" t="s">
        <v>0</v>
      </c>
      <c r="C3" s="7" t="s">
        <v>1</v>
      </c>
      <c r="D3" s="8" t="s">
        <v>2</v>
      </c>
      <c r="E3" s="9" t="s">
        <v>3</v>
      </c>
      <c r="F3" s="10"/>
      <c r="G3" s="10"/>
      <c r="H3" s="10"/>
    </row>
    <row r="4" spans="1:5" ht="12.75">
      <c r="A4" s="11"/>
      <c r="B4" s="27" t="s">
        <v>4</v>
      </c>
      <c r="C4" s="12"/>
      <c r="D4" s="28">
        <f>SUM(D5:D11)</f>
        <v>0</v>
      </c>
      <c r="E4" s="29">
        <f>SUM(E5:E11)</f>
        <v>2060</v>
      </c>
    </row>
    <row r="5" spans="1:5" ht="12.75">
      <c r="A5" s="13"/>
      <c r="B5" s="4" t="str">
        <f>Ausgaben!B7</f>
        <v>1. Verwaltungskosten</v>
      </c>
      <c r="C5" s="14"/>
      <c r="D5" s="15">
        <f>Ausgaben!E14</f>
        <v>0</v>
      </c>
      <c r="E5" s="16">
        <f>Ausgaben!F14</f>
        <v>60</v>
      </c>
    </row>
    <row r="6" spans="1:5" ht="12.75">
      <c r="A6" s="13"/>
      <c r="B6" s="4" t="str">
        <f>Ausgaben!B16</f>
        <v>2. Öffentlichkeitsarbeit</v>
      </c>
      <c r="C6" s="14"/>
      <c r="D6" s="15">
        <f>Ausgaben!E21</f>
        <v>0</v>
      </c>
      <c r="E6" s="16">
        <f>Ausgaben!F21</f>
        <v>150</v>
      </c>
    </row>
    <row r="7" spans="1:5" ht="12.75">
      <c r="A7" s="13"/>
      <c r="B7" s="4" t="str">
        <f>Ausgaben!B23</f>
        <v>3. Transport/Reisekosten/Übernachtung</v>
      </c>
      <c r="C7" s="14"/>
      <c r="D7" s="15">
        <f>Ausgaben!E28</f>
        <v>0</v>
      </c>
      <c r="E7" s="16">
        <f>Ausgaben!F28</f>
        <v>410</v>
      </c>
    </row>
    <row r="8" spans="1:5" ht="12.75">
      <c r="A8" s="13"/>
      <c r="B8" s="105" t="str">
        <f>Ausgaben!B30</f>
        <v>4. Honorare</v>
      </c>
      <c r="C8" s="62"/>
      <c r="D8" s="15">
        <f>Ausgaben!E36</f>
        <v>0</v>
      </c>
      <c r="E8" s="67">
        <f>Ausgaben!F36</f>
        <v>340</v>
      </c>
    </row>
    <row r="9" spans="1:5" ht="12.75">
      <c r="A9" s="13"/>
      <c r="B9" s="105" t="str">
        <f>Ausgaben!B38</f>
        <v>5. Material/Ausstattung</v>
      </c>
      <c r="C9" s="14"/>
      <c r="D9" s="15">
        <f>Ausgaben!E42</f>
        <v>0</v>
      </c>
      <c r="E9" s="16">
        <f>Ausgaben!F42</f>
        <v>70</v>
      </c>
    </row>
    <row r="10" spans="1:5" ht="12.75">
      <c r="A10" s="13"/>
      <c r="B10" s="4" t="str">
        <f>Ausgaben!B44</f>
        <v>6. Sonstiges (GEMA, KSK)</v>
      </c>
      <c r="C10" s="14"/>
      <c r="D10" s="15">
        <f>Ausgaben!E52</f>
        <v>0</v>
      </c>
      <c r="E10" s="16">
        <f>Ausgaben!F52</f>
        <v>300</v>
      </c>
    </row>
    <row r="11" spans="1:5" ht="13.5" thickBot="1">
      <c r="A11" s="13"/>
      <c r="B11" s="4" t="str">
        <f>Ausgaben!B54</f>
        <v>7. Miete</v>
      </c>
      <c r="C11" s="14"/>
      <c r="D11" s="15">
        <f>Ausgaben!E62</f>
        <v>0</v>
      </c>
      <c r="E11" s="16">
        <f>Ausgaben!F62</f>
        <v>730</v>
      </c>
    </row>
    <row r="12" spans="1:5" ht="12.75">
      <c r="A12" s="11"/>
      <c r="B12" s="27" t="s">
        <v>5</v>
      </c>
      <c r="C12" s="28">
        <f>SUM(C13:C15)</f>
        <v>0</v>
      </c>
      <c r="D12" s="12"/>
      <c r="E12" s="29">
        <f>SUM(E13:E15)</f>
        <v>2060</v>
      </c>
    </row>
    <row r="13" spans="1:5" ht="12.75">
      <c r="A13" s="13"/>
      <c r="B13" s="3" t="str">
        <f>Einnahmen!C8</f>
        <v>Stiftung/Förderung</v>
      </c>
      <c r="C13" s="15">
        <f>Einnahmen!E11</f>
        <v>0</v>
      </c>
      <c r="D13" s="14"/>
      <c r="E13" s="18">
        <f>Einnahmen!F11</f>
        <v>1000</v>
      </c>
    </row>
    <row r="14" spans="1:5" ht="12.75">
      <c r="A14" s="13"/>
      <c r="B14" s="4" t="str">
        <f>Einnahmen!C12</f>
        <v>Erlöse</v>
      </c>
      <c r="C14" s="15">
        <f>Einnahmen!E15</f>
        <v>0</v>
      </c>
      <c r="D14" s="14"/>
      <c r="E14" s="18">
        <f>Einnahmen!F15</f>
        <v>960</v>
      </c>
    </row>
    <row r="15" spans="1:5" ht="13.5" thickBot="1">
      <c r="A15" s="13"/>
      <c r="B15" s="4" t="str">
        <f>Einnahmen!C17</f>
        <v>Spenden</v>
      </c>
      <c r="C15" s="15">
        <f>Einnahmen!E20</f>
        <v>0</v>
      </c>
      <c r="D15" s="14"/>
      <c r="E15" s="18">
        <f>Einnahmen!F20</f>
        <v>100</v>
      </c>
    </row>
    <row r="16" spans="1:5" ht="12.75">
      <c r="A16" s="11"/>
      <c r="B16" s="30" t="s">
        <v>6</v>
      </c>
      <c r="C16" s="107"/>
      <c r="D16" s="107"/>
      <c r="E16" s="31"/>
    </row>
    <row r="17" spans="1:5" ht="13.5" thickBot="1">
      <c r="A17" s="17"/>
      <c r="B17" s="2" t="s">
        <v>7</v>
      </c>
      <c r="C17" s="108">
        <f>SUM(C12-D4)</f>
        <v>0</v>
      </c>
      <c r="D17" s="108"/>
      <c r="E17" s="70">
        <f>E12-E4</f>
        <v>0</v>
      </c>
    </row>
    <row r="18" ht="12.75">
      <c r="B18" s="57"/>
    </row>
    <row r="19" ht="12.75">
      <c r="B19" s="57"/>
    </row>
    <row r="20" ht="12.75">
      <c r="B20" s="57"/>
    </row>
    <row r="21" ht="12.75">
      <c r="B21" s="57"/>
    </row>
    <row r="22" ht="12.75">
      <c r="B22" s="57"/>
    </row>
  </sheetData>
  <sheetProtection/>
  <mergeCells count="2">
    <mergeCell ref="C16:D16"/>
    <mergeCell ref="C17:D17"/>
  </mergeCells>
  <printOptions gridLines="1"/>
  <pageMargins left="0.31496062992125984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34">
      <selection activeCell="C24" sqref="C24"/>
    </sheetView>
  </sheetViews>
  <sheetFormatPr defaultColWidth="11.421875" defaultRowHeight="12.75"/>
  <cols>
    <col min="1" max="1" width="9.140625" style="0" customWidth="1"/>
    <col min="2" max="2" width="11.00390625" style="0" customWidth="1"/>
    <col min="3" max="3" width="30.7109375" style="0" customWidth="1"/>
    <col min="4" max="4" width="37.8515625" style="0" customWidth="1"/>
    <col min="5" max="5" width="11.00390625" style="19" customWidth="1"/>
    <col min="6" max="6" width="12.00390625" style="0" bestFit="1" customWidth="1"/>
  </cols>
  <sheetData>
    <row r="1" spans="1:6" ht="15.75">
      <c r="A1" s="58" t="s">
        <v>18</v>
      </c>
      <c r="B1" s="32"/>
      <c r="C1" s="32"/>
      <c r="D1" s="32"/>
      <c r="E1" s="33"/>
      <c r="F1" s="32"/>
    </row>
    <row r="2" spans="1:6" ht="12.75">
      <c r="A2" s="32"/>
      <c r="B2" s="32"/>
      <c r="C2" s="32"/>
      <c r="D2" s="32"/>
      <c r="E2" s="33"/>
      <c r="F2" s="32"/>
    </row>
    <row r="3" spans="1:6" ht="15">
      <c r="A3" s="114"/>
      <c r="B3" s="114"/>
      <c r="C3" s="114"/>
      <c r="D3" s="114"/>
      <c r="E3" s="115"/>
      <c r="F3" s="32"/>
    </row>
    <row r="4" spans="1:6" ht="12.75">
      <c r="A4" s="32"/>
      <c r="B4" s="32"/>
      <c r="C4" s="32"/>
      <c r="D4" s="32"/>
      <c r="E4" s="33"/>
      <c r="F4" s="32"/>
    </row>
    <row r="5" spans="1:6" s="79" customFormat="1" ht="38.25" customHeight="1">
      <c r="A5" s="65" t="s">
        <v>16</v>
      </c>
      <c r="B5" s="65" t="s">
        <v>39</v>
      </c>
      <c r="C5" s="65" t="s">
        <v>9</v>
      </c>
      <c r="D5" s="65" t="s">
        <v>10</v>
      </c>
      <c r="E5" s="78" t="s">
        <v>11</v>
      </c>
      <c r="F5" s="65" t="s">
        <v>12</v>
      </c>
    </row>
    <row r="6" spans="1:6" s="20" customFormat="1" ht="12.75" customHeight="1">
      <c r="A6" s="54"/>
      <c r="B6" s="35"/>
      <c r="C6" s="35"/>
      <c r="D6" s="36"/>
      <c r="E6" s="37"/>
      <c r="F6" s="34"/>
    </row>
    <row r="7" spans="1:6" s="20" customFormat="1" ht="12.75" customHeight="1">
      <c r="A7" s="54"/>
      <c r="B7" s="117" t="s">
        <v>21</v>
      </c>
      <c r="C7" s="110"/>
      <c r="D7" s="110"/>
      <c r="E7" s="110"/>
      <c r="F7" s="111"/>
    </row>
    <row r="8" spans="1:6" s="20" customFormat="1" ht="12.75" customHeight="1">
      <c r="A8" s="54"/>
      <c r="B8" s="64"/>
      <c r="C8" s="66" t="s">
        <v>40</v>
      </c>
      <c r="D8" s="66" t="s">
        <v>28</v>
      </c>
      <c r="E8" s="69"/>
      <c r="F8" s="69">
        <v>15</v>
      </c>
    </row>
    <row r="9" spans="1:6" s="20" customFormat="1" ht="27.75" customHeight="1">
      <c r="A9" s="54"/>
      <c r="B9" s="64"/>
      <c r="C9" s="66" t="s">
        <v>40</v>
      </c>
      <c r="D9" s="106" t="s">
        <v>69</v>
      </c>
      <c r="E9" s="69"/>
      <c r="F9" s="69">
        <v>45</v>
      </c>
    </row>
    <row r="10" spans="1:6" s="20" customFormat="1" ht="12.75" customHeight="1">
      <c r="A10" s="54"/>
      <c r="B10" s="64"/>
      <c r="C10" s="66"/>
      <c r="D10" s="106"/>
      <c r="E10" s="69"/>
      <c r="F10" s="69">
        <v>0</v>
      </c>
    </row>
    <row r="11" spans="1:6" s="20" customFormat="1" ht="12.75" customHeight="1">
      <c r="A11" s="54"/>
      <c r="B11" s="64"/>
      <c r="C11" s="66"/>
      <c r="D11" s="66"/>
      <c r="E11" s="69"/>
      <c r="F11" s="69">
        <v>0</v>
      </c>
    </row>
    <row r="12" spans="1:6" s="20" customFormat="1" ht="12.75" customHeight="1">
      <c r="A12" s="54"/>
      <c r="B12" s="64"/>
      <c r="C12" s="66"/>
      <c r="D12" s="66"/>
      <c r="E12" s="69"/>
      <c r="F12" s="69">
        <v>0</v>
      </c>
    </row>
    <row r="13" spans="1:6" ht="12.75">
      <c r="A13" s="55"/>
      <c r="B13" s="64"/>
      <c r="C13" s="45"/>
      <c r="D13" s="40"/>
      <c r="E13" s="63"/>
      <c r="F13" s="50"/>
    </row>
    <row r="14" spans="1:6" ht="12.75">
      <c r="A14" s="55"/>
      <c r="B14" s="39"/>
      <c r="C14" s="40"/>
      <c r="D14" s="43" t="s">
        <v>14</v>
      </c>
      <c r="E14" s="44">
        <f>SUM(E8:E13)</f>
        <v>0</v>
      </c>
      <c r="F14" s="68">
        <f>SUM(F8:F13)</f>
        <v>60</v>
      </c>
    </row>
    <row r="15" spans="1:6" ht="12.75">
      <c r="A15" s="55"/>
      <c r="B15" s="39"/>
      <c r="C15" s="40"/>
      <c r="D15" s="41"/>
      <c r="E15" s="42"/>
      <c r="F15" s="50"/>
    </row>
    <row r="16" spans="1:6" ht="12.75">
      <c r="A16" s="55"/>
      <c r="B16" s="109" t="s">
        <v>22</v>
      </c>
      <c r="C16" s="110"/>
      <c r="D16" s="110"/>
      <c r="E16" s="110"/>
      <c r="F16" s="111"/>
    </row>
    <row r="17" spans="1:6" ht="12.75">
      <c r="A17" s="55"/>
      <c r="B17" s="64"/>
      <c r="C17" s="45" t="s">
        <v>41</v>
      </c>
      <c r="D17" s="45" t="s">
        <v>43</v>
      </c>
      <c r="E17" s="63"/>
      <c r="F17" s="69">
        <v>120</v>
      </c>
    </row>
    <row r="18" spans="1:6" ht="12.75">
      <c r="A18" s="55"/>
      <c r="B18" s="64"/>
      <c r="C18" s="45" t="s">
        <v>42</v>
      </c>
      <c r="D18" s="45" t="s">
        <v>44</v>
      </c>
      <c r="E18" s="63"/>
      <c r="F18" s="84">
        <v>30</v>
      </c>
    </row>
    <row r="19" spans="1:6" ht="12.75">
      <c r="A19" s="55"/>
      <c r="B19" s="64"/>
      <c r="C19" s="45"/>
      <c r="D19" s="45"/>
      <c r="E19" s="63"/>
      <c r="F19" s="84"/>
    </row>
    <row r="20" spans="1:6" ht="12.75">
      <c r="A20" s="55"/>
      <c r="B20" s="64"/>
      <c r="C20" s="45"/>
      <c r="D20" s="45"/>
      <c r="E20" s="63"/>
      <c r="F20" s="84"/>
    </row>
    <row r="21" spans="1:6" ht="12.75">
      <c r="A21" s="55"/>
      <c r="B21" s="40"/>
      <c r="C21" s="40"/>
      <c r="D21" s="43" t="s">
        <v>14</v>
      </c>
      <c r="E21" s="44">
        <f>SUM(E17:E20)</f>
        <v>0</v>
      </c>
      <c r="F21" s="44">
        <f>SUM(F17:F20)</f>
        <v>150</v>
      </c>
    </row>
    <row r="22" spans="1:6" ht="12.75">
      <c r="A22" s="55"/>
      <c r="B22" s="40"/>
      <c r="C22" s="40"/>
      <c r="D22" s="41"/>
      <c r="E22" s="42"/>
      <c r="F22" s="50"/>
    </row>
    <row r="23" spans="1:6" ht="12.75">
      <c r="A23" s="55"/>
      <c r="B23" s="109" t="s">
        <v>27</v>
      </c>
      <c r="C23" s="110"/>
      <c r="D23" s="110"/>
      <c r="E23" s="110"/>
      <c r="F23" s="111"/>
    </row>
    <row r="24" spans="1:6" s="77" customFormat="1" ht="12.75">
      <c r="A24" s="76"/>
      <c r="B24" s="64"/>
      <c r="C24" s="66" t="s">
        <v>74</v>
      </c>
      <c r="D24" s="66" t="s">
        <v>67</v>
      </c>
      <c r="E24" s="69"/>
      <c r="F24" s="84">
        <v>40</v>
      </c>
    </row>
    <row r="25" spans="1:6" s="77" customFormat="1" ht="12.75">
      <c r="A25" s="76"/>
      <c r="B25" s="64"/>
      <c r="C25" s="77" t="s">
        <v>46</v>
      </c>
      <c r="D25" s="71" t="s">
        <v>70</v>
      </c>
      <c r="E25" s="69"/>
      <c r="F25" s="84">
        <v>70</v>
      </c>
    </row>
    <row r="26" spans="1:6" s="77" customFormat="1" ht="12.75">
      <c r="A26" s="76"/>
      <c r="B26" s="64"/>
      <c r="C26" s="66" t="s">
        <v>45</v>
      </c>
      <c r="D26" s="59" t="s">
        <v>68</v>
      </c>
      <c r="E26" s="69"/>
      <c r="F26" s="84">
        <v>150</v>
      </c>
    </row>
    <row r="27" spans="1:6" s="77" customFormat="1" ht="12.75">
      <c r="A27" s="76"/>
      <c r="B27" s="64"/>
      <c r="C27" s="66" t="s">
        <v>50</v>
      </c>
      <c r="D27" s="40" t="s">
        <v>49</v>
      </c>
      <c r="E27" s="75"/>
      <c r="F27" s="84">
        <v>150</v>
      </c>
    </row>
    <row r="28" spans="1:6" ht="12.75">
      <c r="A28" s="55"/>
      <c r="B28" s="46"/>
      <c r="C28" s="32"/>
      <c r="D28" s="43" t="s">
        <v>14</v>
      </c>
      <c r="E28" s="44">
        <f>SUM(E24:E27)</f>
        <v>0</v>
      </c>
      <c r="F28" s="68">
        <f>SUM(F24:F27)</f>
        <v>410</v>
      </c>
    </row>
    <row r="29" spans="1:6" ht="12.75">
      <c r="A29" s="55"/>
      <c r="B29" s="46"/>
      <c r="C29" s="32"/>
      <c r="D29" s="43"/>
      <c r="E29" s="44"/>
      <c r="F29" s="50"/>
    </row>
    <row r="30" spans="1:6" ht="12.75">
      <c r="A30" s="55"/>
      <c r="B30" s="116" t="s">
        <v>23</v>
      </c>
      <c r="C30" s="110"/>
      <c r="D30" s="110"/>
      <c r="E30" s="110"/>
      <c r="F30" s="111"/>
    </row>
    <row r="31" spans="1:6" ht="12.75">
      <c r="A31" s="55"/>
      <c r="B31" s="64"/>
      <c r="C31" s="66" t="s">
        <v>73</v>
      </c>
      <c r="D31" s="66" t="s">
        <v>66</v>
      </c>
      <c r="E31" s="69"/>
      <c r="F31" s="80">
        <v>140</v>
      </c>
    </row>
    <row r="32" spans="1:6" ht="12.75">
      <c r="A32" s="55"/>
      <c r="B32" s="46"/>
      <c r="C32" s="40" t="s">
        <v>47</v>
      </c>
      <c r="D32" s="47" t="s">
        <v>52</v>
      </c>
      <c r="E32" s="48"/>
      <c r="F32" s="112">
        <v>200</v>
      </c>
    </row>
    <row r="33" spans="1:6" ht="12.75">
      <c r="A33" s="55"/>
      <c r="B33" s="46"/>
      <c r="C33" s="40" t="s">
        <v>48</v>
      </c>
      <c r="D33" s="47" t="s">
        <v>51</v>
      </c>
      <c r="E33" s="48"/>
      <c r="F33" s="118"/>
    </row>
    <row r="34" spans="1:6" ht="12.75">
      <c r="A34" s="55"/>
      <c r="B34" s="46"/>
      <c r="C34" s="40"/>
      <c r="D34" s="47"/>
      <c r="E34" s="48"/>
      <c r="F34" s="84"/>
    </row>
    <row r="35" spans="1:6" ht="12.75">
      <c r="A35" s="55"/>
      <c r="B35" s="46"/>
      <c r="C35" s="40"/>
      <c r="D35" s="47"/>
      <c r="E35" s="48"/>
      <c r="F35" s="84"/>
    </row>
    <row r="36" spans="1:6" ht="12.75">
      <c r="A36" s="55"/>
      <c r="B36" s="40"/>
      <c r="C36" s="40"/>
      <c r="D36" s="43" t="s">
        <v>14</v>
      </c>
      <c r="E36" s="44">
        <f>SUM(E31:E35)</f>
        <v>0</v>
      </c>
      <c r="F36" s="73">
        <f>F32+F31</f>
        <v>340</v>
      </c>
    </row>
    <row r="37" spans="1:6" ht="12.75">
      <c r="A37" s="55"/>
      <c r="B37" s="38"/>
      <c r="C37" s="38"/>
      <c r="D37" s="38"/>
      <c r="E37" s="33"/>
      <c r="F37" s="49"/>
    </row>
    <row r="38" spans="1:6" ht="12.75">
      <c r="A38" s="55"/>
      <c r="B38" s="116" t="s">
        <v>24</v>
      </c>
      <c r="C38" s="110"/>
      <c r="D38" s="110"/>
      <c r="E38" s="110"/>
      <c r="F38" s="111"/>
    </row>
    <row r="39" spans="1:6" ht="12.75">
      <c r="A39" s="55"/>
      <c r="B39" s="39"/>
      <c r="C39" s="32" t="s">
        <v>53</v>
      </c>
      <c r="D39" s="32" t="s">
        <v>38</v>
      </c>
      <c r="E39" s="33"/>
      <c r="F39" s="50">
        <v>70</v>
      </c>
    </row>
    <row r="40" spans="1:6" ht="12.75">
      <c r="A40" s="55"/>
      <c r="B40" s="39"/>
      <c r="C40" s="40"/>
      <c r="D40" s="40"/>
      <c r="E40" s="33"/>
      <c r="F40" s="50"/>
    </row>
    <row r="41" spans="1:6" s="77" customFormat="1" ht="12.75">
      <c r="A41" s="76"/>
      <c r="B41" s="46"/>
      <c r="C41" s="40"/>
      <c r="D41" s="40"/>
      <c r="E41" s="48"/>
      <c r="F41" s="75">
        <v>0</v>
      </c>
    </row>
    <row r="42" spans="1:6" ht="12.75">
      <c r="A42" s="55"/>
      <c r="B42" s="40"/>
      <c r="C42" s="41"/>
      <c r="D42" s="43" t="s">
        <v>14</v>
      </c>
      <c r="E42" s="44">
        <f>SUM(E39:E41)</f>
        <v>0</v>
      </c>
      <c r="F42" s="68">
        <f>SUM(F39:F41)</f>
        <v>70</v>
      </c>
    </row>
    <row r="43" spans="1:6" s="21" customFormat="1" ht="12.75">
      <c r="A43" s="56"/>
      <c r="B43" s="52"/>
      <c r="C43" s="51"/>
      <c r="D43" s="51"/>
      <c r="E43" s="53"/>
      <c r="F43" s="74"/>
    </row>
    <row r="44" spans="1:6" ht="12.75">
      <c r="A44" s="55"/>
      <c r="B44" s="109" t="s">
        <v>25</v>
      </c>
      <c r="C44" s="110"/>
      <c r="D44" s="110"/>
      <c r="E44" s="110"/>
      <c r="F44" s="111"/>
    </row>
    <row r="45" spans="1:6" s="77" customFormat="1" ht="12.75">
      <c r="A45" s="76"/>
      <c r="B45" s="64"/>
      <c r="C45" s="66" t="s">
        <v>55</v>
      </c>
      <c r="D45" s="66" t="s">
        <v>37</v>
      </c>
      <c r="E45" s="66"/>
      <c r="F45" s="112">
        <v>100</v>
      </c>
    </row>
    <row r="46" spans="1:6" s="77" customFormat="1" ht="12.75">
      <c r="A46" s="76"/>
      <c r="B46" s="64"/>
      <c r="C46" s="66" t="s">
        <v>54</v>
      </c>
      <c r="D46" s="66" t="s">
        <v>37</v>
      </c>
      <c r="E46" s="66"/>
      <c r="F46" s="113"/>
    </row>
    <row r="47" spans="1:6" ht="12.75">
      <c r="A47" s="55"/>
      <c r="B47" s="64"/>
      <c r="C47" s="66" t="s">
        <v>34</v>
      </c>
      <c r="D47" s="66" t="s">
        <v>35</v>
      </c>
      <c r="E47" s="69">
        <v>0</v>
      </c>
      <c r="F47" s="69">
        <v>100</v>
      </c>
    </row>
    <row r="48" spans="1:6" ht="12.75">
      <c r="A48" s="55"/>
      <c r="B48" s="64"/>
      <c r="C48" s="66" t="s">
        <v>32</v>
      </c>
      <c r="D48" s="66" t="s">
        <v>71</v>
      </c>
      <c r="E48" s="69">
        <v>0</v>
      </c>
      <c r="F48" s="69">
        <v>80</v>
      </c>
    </row>
    <row r="49" spans="1:6" ht="12.75">
      <c r="A49" s="55"/>
      <c r="B49" s="64"/>
      <c r="C49" s="66" t="s">
        <v>33</v>
      </c>
      <c r="D49" s="66" t="s">
        <v>33</v>
      </c>
      <c r="E49" s="69">
        <v>0</v>
      </c>
      <c r="F49" s="69">
        <v>20</v>
      </c>
    </row>
    <row r="50" spans="1:6" ht="12.75">
      <c r="A50" s="55"/>
      <c r="B50" s="66"/>
      <c r="C50" s="66"/>
      <c r="D50" s="66"/>
      <c r="E50" s="69"/>
      <c r="F50" s="69"/>
    </row>
    <row r="51" spans="1:6" ht="12.75">
      <c r="A51" s="55"/>
      <c r="B51" s="66"/>
      <c r="C51" s="66"/>
      <c r="D51" s="66"/>
      <c r="E51" s="69"/>
      <c r="F51" s="69"/>
    </row>
    <row r="52" spans="1:6" ht="12.75">
      <c r="A52" s="55"/>
      <c r="B52" s="39"/>
      <c r="C52" s="40"/>
      <c r="D52" s="43" t="s">
        <v>14</v>
      </c>
      <c r="E52" s="44">
        <f>SUM(E45:E51)</f>
        <v>0</v>
      </c>
      <c r="F52" s="68">
        <f>SUM(F45:F51)</f>
        <v>300</v>
      </c>
    </row>
    <row r="53" spans="1:6" ht="12.75">
      <c r="A53" s="55"/>
      <c r="B53" s="40"/>
      <c r="C53" s="40"/>
      <c r="D53" s="41"/>
      <c r="E53" s="33"/>
      <c r="F53" s="50"/>
    </row>
    <row r="54" spans="1:6" ht="12.75">
      <c r="A54" s="55"/>
      <c r="B54" s="109" t="s">
        <v>26</v>
      </c>
      <c r="C54" s="110"/>
      <c r="D54" s="110"/>
      <c r="E54" s="110"/>
      <c r="F54" s="111"/>
    </row>
    <row r="55" spans="1:6" ht="12.75">
      <c r="A55" s="55"/>
      <c r="B55" s="46"/>
      <c r="C55" s="66" t="s">
        <v>56</v>
      </c>
      <c r="D55" s="47" t="s">
        <v>30</v>
      </c>
      <c r="E55" s="48"/>
      <c r="F55" s="75">
        <v>300</v>
      </c>
    </row>
    <row r="56" spans="1:6" ht="12.75">
      <c r="A56" s="55"/>
      <c r="B56" s="46"/>
      <c r="C56" s="66" t="s">
        <v>56</v>
      </c>
      <c r="D56" s="47" t="s">
        <v>31</v>
      </c>
      <c r="E56" s="48"/>
      <c r="F56" s="75">
        <v>150</v>
      </c>
    </row>
    <row r="57" spans="1:6" ht="12.75">
      <c r="A57" s="55"/>
      <c r="B57" s="46"/>
      <c r="C57" s="40" t="s">
        <v>60</v>
      </c>
      <c r="D57" s="47" t="s">
        <v>58</v>
      </c>
      <c r="E57" s="48"/>
      <c r="F57" s="82">
        <v>80</v>
      </c>
    </row>
    <row r="58" spans="1:6" ht="12.75">
      <c r="A58" s="55"/>
      <c r="B58" s="46"/>
      <c r="C58" s="40" t="s">
        <v>60</v>
      </c>
      <c r="D58" s="47" t="s">
        <v>59</v>
      </c>
      <c r="E58" s="48"/>
      <c r="F58" s="84">
        <v>200</v>
      </c>
    </row>
    <row r="59" spans="1:6" ht="12.75">
      <c r="A59" s="55"/>
      <c r="B59" s="46"/>
      <c r="C59" s="40" t="s">
        <v>60</v>
      </c>
      <c r="D59" s="47" t="s">
        <v>57</v>
      </c>
      <c r="E59" s="48"/>
      <c r="F59" s="83"/>
    </row>
    <row r="60" spans="1:6" ht="12.75">
      <c r="A60" s="55"/>
      <c r="B60" s="46"/>
      <c r="C60" s="40" t="s">
        <v>60</v>
      </c>
      <c r="D60" s="47" t="s">
        <v>36</v>
      </c>
      <c r="E60" s="48"/>
      <c r="F60" s="75"/>
    </row>
    <row r="61" spans="1:6" ht="12.75">
      <c r="A61" s="55"/>
      <c r="B61" s="46"/>
      <c r="C61" s="40" t="s">
        <v>56</v>
      </c>
      <c r="D61" s="47" t="s">
        <v>29</v>
      </c>
      <c r="E61" s="48"/>
      <c r="F61" s="75"/>
    </row>
    <row r="62" spans="1:6" ht="12.75">
      <c r="A62" s="55"/>
      <c r="B62" s="46"/>
      <c r="C62" s="40"/>
      <c r="D62" s="43" t="s">
        <v>14</v>
      </c>
      <c r="E62" s="44">
        <f>SUM(E55:E60)</f>
        <v>0</v>
      </c>
      <c r="F62" s="68">
        <f>SUM(F55:F60)</f>
        <v>730</v>
      </c>
    </row>
    <row r="63" spans="1:6" ht="12.75">
      <c r="A63" s="55"/>
      <c r="B63" s="46"/>
      <c r="C63" s="40"/>
      <c r="D63" s="47"/>
      <c r="E63" s="48"/>
      <c r="F63" s="50"/>
    </row>
    <row r="64" spans="1:6" ht="12.75">
      <c r="A64" s="55"/>
      <c r="B64" s="39"/>
      <c r="C64" s="40"/>
      <c r="D64" s="43" t="s">
        <v>15</v>
      </c>
      <c r="E64" s="44">
        <f>SUM(E62,E52,E42,E36,E28,E21,E14)</f>
        <v>0</v>
      </c>
      <c r="F64" s="81">
        <f>SUM(F62,F52,F42,F36,F28,F21,F14)</f>
        <v>2060</v>
      </c>
    </row>
    <row r="65" spans="1:6" ht="12.75">
      <c r="A65" s="55"/>
      <c r="B65" s="39"/>
      <c r="C65" s="40"/>
      <c r="D65" s="41"/>
      <c r="E65" s="33"/>
      <c r="F65" s="50"/>
    </row>
    <row r="66" spans="1:6" ht="12.75">
      <c r="A66" s="55"/>
      <c r="B66" s="32"/>
      <c r="C66" s="32"/>
      <c r="D66" s="43"/>
      <c r="E66" s="44"/>
      <c r="F66" s="68"/>
    </row>
    <row r="68" spans="1:6" ht="12.75">
      <c r="A68" s="60"/>
      <c r="B68" s="60"/>
      <c r="C68" s="60"/>
      <c r="D68" s="60"/>
      <c r="E68" s="61"/>
      <c r="F68" s="60"/>
    </row>
    <row r="69" spans="1:6" ht="12.75">
      <c r="A69" s="60"/>
      <c r="B69" s="60"/>
      <c r="C69" s="60"/>
      <c r="D69" s="60"/>
      <c r="E69" s="61"/>
      <c r="F69" s="60"/>
    </row>
    <row r="70" spans="1:6" ht="12.75">
      <c r="A70" s="60"/>
      <c r="B70" s="60"/>
      <c r="C70" s="60"/>
      <c r="D70" s="60"/>
      <c r="E70" s="61"/>
      <c r="F70" s="60"/>
    </row>
  </sheetData>
  <sheetProtection/>
  <mergeCells count="10">
    <mergeCell ref="B16:F16"/>
    <mergeCell ref="F45:F46"/>
    <mergeCell ref="F32:F33"/>
    <mergeCell ref="A3:E3"/>
    <mergeCell ref="B54:F54"/>
    <mergeCell ref="B23:F23"/>
    <mergeCell ref="B30:F30"/>
    <mergeCell ref="B38:F38"/>
    <mergeCell ref="B44:F44"/>
    <mergeCell ref="B7:F7"/>
  </mergeCells>
  <printOptions/>
  <pageMargins left="0.19652777777777777" right="0.1965277777777777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20" sqref="C20"/>
    </sheetView>
  </sheetViews>
  <sheetFormatPr defaultColWidth="11.421875" defaultRowHeight="12.75"/>
  <cols>
    <col min="2" max="2" width="13.140625" style="0" customWidth="1"/>
    <col min="3" max="3" width="35.7109375" style="0" customWidth="1"/>
    <col min="4" max="4" width="19.28125" style="0" customWidth="1"/>
    <col min="5" max="5" width="17.140625" style="0" customWidth="1"/>
    <col min="6" max="6" width="11.421875" style="19" customWidth="1"/>
  </cols>
  <sheetData>
    <row r="1" spans="1:6" ht="15.75">
      <c r="A1" s="58" t="s">
        <v>19</v>
      </c>
      <c r="B1" s="58"/>
      <c r="C1" s="24"/>
      <c r="D1" s="25"/>
      <c r="E1" s="24"/>
      <c r="F1" s="26"/>
    </row>
    <row r="2" spans="2:6" ht="15">
      <c r="B2" s="24"/>
      <c r="C2" s="24"/>
      <c r="D2" s="25"/>
      <c r="E2" s="24"/>
      <c r="F2" s="26"/>
    </row>
    <row r="3" ht="12.75">
      <c r="D3" s="1"/>
    </row>
    <row r="7" spans="1:6" s="20" customFormat="1" ht="70.5" customHeight="1">
      <c r="A7" s="90" t="s">
        <v>16</v>
      </c>
      <c r="B7" s="90" t="s">
        <v>8</v>
      </c>
      <c r="C7" s="90" t="s">
        <v>13</v>
      </c>
      <c r="D7" s="90" t="s">
        <v>10</v>
      </c>
      <c r="E7" s="90" t="s">
        <v>11</v>
      </c>
      <c r="F7" s="91" t="s">
        <v>12</v>
      </c>
    </row>
    <row r="8" spans="1:6" ht="12.75">
      <c r="A8" s="92"/>
      <c r="B8" s="93"/>
      <c r="C8" s="93" t="s">
        <v>63</v>
      </c>
      <c r="D8" s="94"/>
      <c r="E8" s="94"/>
      <c r="F8" s="95"/>
    </row>
    <row r="9" spans="1:6" ht="12.75">
      <c r="A9" s="32"/>
      <c r="B9" s="46"/>
      <c r="C9" s="32" t="s">
        <v>61</v>
      </c>
      <c r="D9" s="32"/>
      <c r="E9" s="42"/>
      <c r="F9" s="33">
        <v>600</v>
      </c>
    </row>
    <row r="10" spans="1:6" ht="12.75">
      <c r="A10" s="32"/>
      <c r="B10" s="46"/>
      <c r="C10" s="32" t="s">
        <v>62</v>
      </c>
      <c r="D10" s="32"/>
      <c r="E10" s="42"/>
      <c r="F10" s="33">
        <v>400</v>
      </c>
    </row>
    <row r="11" spans="1:6" ht="12.75">
      <c r="A11" s="32"/>
      <c r="B11" s="46"/>
      <c r="C11" s="32"/>
      <c r="D11" s="87" t="s">
        <v>14</v>
      </c>
      <c r="E11" s="44">
        <f>SUM(E9:E10)</f>
        <v>0</v>
      </c>
      <c r="F11" s="44">
        <f>SUM(F9:F10)</f>
        <v>1000</v>
      </c>
    </row>
    <row r="12" spans="1:6" ht="12.75">
      <c r="A12" s="23"/>
      <c r="B12" s="96"/>
      <c r="C12" s="88" t="s">
        <v>65</v>
      </c>
      <c r="D12" s="3"/>
      <c r="E12" s="89"/>
      <c r="F12" s="98"/>
    </row>
    <row r="13" spans="1:6" ht="12.75">
      <c r="A13" s="32"/>
      <c r="B13" s="39"/>
      <c r="C13" s="32" t="s">
        <v>72</v>
      </c>
      <c r="D13" s="41"/>
      <c r="E13" s="48"/>
      <c r="F13" s="33">
        <f>7*80</f>
        <v>560</v>
      </c>
    </row>
    <row r="14" spans="1:6" ht="12.75">
      <c r="A14" s="32"/>
      <c r="B14" s="46"/>
      <c r="C14" s="32" t="s">
        <v>75</v>
      </c>
      <c r="D14" s="32"/>
      <c r="E14" s="32"/>
      <c r="F14" s="33">
        <v>400</v>
      </c>
    </row>
    <row r="15" spans="1:6" s="72" customFormat="1" ht="12.75">
      <c r="A15" s="85"/>
      <c r="B15" s="86"/>
      <c r="C15" s="85"/>
      <c r="D15" s="87" t="s">
        <v>14</v>
      </c>
      <c r="E15" s="44">
        <f>E14+E13</f>
        <v>0</v>
      </c>
      <c r="F15" s="44">
        <f>F14+F13</f>
        <v>960</v>
      </c>
    </row>
    <row r="16" spans="1:6" ht="12.75">
      <c r="A16" s="23"/>
      <c r="B16" s="96"/>
      <c r="C16" s="3"/>
      <c r="D16" s="3"/>
      <c r="E16" s="97"/>
      <c r="F16" s="98"/>
    </row>
    <row r="17" spans="1:6" ht="12.75">
      <c r="A17" s="32"/>
      <c r="B17" s="86"/>
      <c r="C17" s="85" t="s">
        <v>64</v>
      </c>
      <c r="D17" s="32"/>
      <c r="E17" s="42"/>
      <c r="F17" s="33"/>
    </row>
    <row r="18" spans="1:6" ht="12.75">
      <c r="A18" s="32"/>
      <c r="B18" s="86"/>
      <c r="C18" s="32" t="s">
        <v>64</v>
      </c>
      <c r="D18" s="32"/>
      <c r="E18" s="42"/>
      <c r="F18" s="33">
        <v>100</v>
      </c>
    </row>
    <row r="19" spans="1:6" ht="12.75">
      <c r="A19" s="32"/>
      <c r="B19" s="46"/>
      <c r="C19" s="32"/>
      <c r="D19" s="32"/>
      <c r="E19" s="42"/>
      <c r="F19" s="33"/>
    </row>
    <row r="20" spans="1:6" s="72" customFormat="1" ht="12.75">
      <c r="A20" s="85"/>
      <c r="B20" s="86"/>
      <c r="C20" s="85"/>
      <c r="D20" s="87" t="s">
        <v>14</v>
      </c>
      <c r="E20" s="44">
        <f>E19+E18</f>
        <v>0</v>
      </c>
      <c r="F20" s="44">
        <f>F19+F18</f>
        <v>100</v>
      </c>
    </row>
    <row r="21" spans="1:6" ht="12.75">
      <c r="A21" s="104"/>
      <c r="B21" s="100"/>
      <c r="C21" s="100"/>
      <c r="D21" s="101"/>
      <c r="E21" s="102"/>
      <c r="F21" s="103"/>
    </row>
    <row r="22" spans="1:6" ht="12.75">
      <c r="A22" s="32"/>
      <c r="B22" s="32"/>
      <c r="C22" s="32"/>
      <c r="D22" s="99" t="s">
        <v>17</v>
      </c>
      <c r="E22" s="44">
        <f>E20+E15+E11</f>
        <v>0</v>
      </c>
      <c r="F22" s="44">
        <f>F20+F15+F11</f>
        <v>2060</v>
      </c>
    </row>
    <row r="23" spans="1:6" ht="12.75">
      <c r="A23" s="3"/>
      <c r="B23" s="3"/>
      <c r="C23" s="3"/>
      <c r="D23" s="3"/>
      <c r="E23" s="3"/>
      <c r="F23" s="89"/>
    </row>
    <row r="24" spans="2:4" ht="12.75">
      <c r="B24" s="57"/>
      <c r="C24" s="60"/>
      <c r="D24" s="60"/>
    </row>
  </sheetData>
  <sheetProtection/>
  <printOptions/>
  <pageMargins left="0.5402777777777777" right="0.5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Klapstein, Petra</dc:creator>
  <cp:keywords/>
  <dc:description/>
  <cp:lastModifiedBy>Seb</cp:lastModifiedBy>
  <cp:lastPrinted>2015-06-03T07:08:41Z</cp:lastPrinted>
  <dcterms:created xsi:type="dcterms:W3CDTF">2009-03-20T08:45:21Z</dcterms:created>
  <dcterms:modified xsi:type="dcterms:W3CDTF">2021-04-08T12:19:50Z</dcterms:modified>
  <cp:category/>
  <cp:version/>
  <cp:contentType/>
  <cp:contentStatus/>
</cp:coreProperties>
</file>